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0" windowWidth="15480" windowHeight="11640" activeTab="2"/>
  </bookViews>
  <sheets>
    <sheet name="MÉRLEG" sheetId="3" r:id="rId1"/>
    <sheet name="Eredménykimutatás" sheetId="4" r:id="rId2"/>
    <sheet name="tájékoztató adatok" sheetId="6" r:id="rId3"/>
  </sheets>
  <definedNames>
    <definedName name="_xlnm.Print_Area" localSheetId="1">Eredménykimutatás!$A$1:$E$46</definedName>
    <definedName name="_xlnm.Print_Area" localSheetId="0">MÉRLEG!$A$1:$E$41</definedName>
  </definedNames>
  <calcPr calcId="145621"/>
</workbook>
</file>

<file path=xl/calcChain.xml><?xml version="1.0" encoding="utf-8"?>
<calcChain xmlns="http://schemas.openxmlformats.org/spreadsheetml/2006/main">
  <c r="E11" i="6" l="1"/>
  <c r="E14" i="4"/>
  <c r="E13" i="4" s="1"/>
  <c r="E25" i="4"/>
  <c r="E32" i="4"/>
  <c r="E40" i="4" s="1"/>
  <c r="E42" i="4" s="1"/>
  <c r="C25" i="4"/>
  <c r="C14" i="4"/>
  <c r="C13" i="4" s="1"/>
  <c r="C32" i="4"/>
  <c r="C40" i="4" s="1"/>
  <c r="C42" i="4" s="1"/>
  <c r="E33" i="3"/>
  <c r="E25" i="3"/>
  <c r="E18" i="3"/>
  <c r="C33" i="3"/>
  <c r="C25" i="3"/>
  <c r="C18" i="3"/>
  <c r="C13" i="3"/>
  <c r="E13" i="3"/>
  <c r="I116" i="3"/>
  <c r="C39" i="4" l="1"/>
  <c r="E39" i="4"/>
  <c r="E24" i="3"/>
  <c r="C24" i="3"/>
  <c r="E38" i="3"/>
  <c r="C38" i="3"/>
  <c r="C24" i="4"/>
  <c r="C43" i="4"/>
  <c r="E43" i="4"/>
  <c r="E24" i="4"/>
</calcChain>
</file>

<file path=xl/sharedStrings.xml><?xml version="1.0" encoding="utf-8"?>
<sst xmlns="http://schemas.openxmlformats.org/spreadsheetml/2006/main" count="158" uniqueCount="113">
  <si>
    <t>1.</t>
  </si>
  <si>
    <t>2.</t>
  </si>
  <si>
    <t>3.</t>
  </si>
  <si>
    <t>adatok E Ft-ban</t>
  </si>
  <si>
    <t>Sor-szám</t>
  </si>
  <si>
    <t>A tétel megnevezése</t>
  </si>
  <si>
    <t>Előző év</t>
  </si>
  <si>
    <t xml:space="preserve">Előző év(ek) helyesbítései </t>
  </si>
  <si>
    <t>Tárgyév</t>
  </si>
  <si>
    <t>a</t>
  </si>
  <si>
    <t>b</t>
  </si>
  <si>
    <t>c</t>
  </si>
  <si>
    <t>d</t>
  </si>
  <si>
    <t>e</t>
  </si>
  <si>
    <t>I. IMMATERIÁLIS JAVAK</t>
  </si>
  <si>
    <t>II. TÁRGYI ESZKÖZÖK</t>
  </si>
  <si>
    <t>4.</t>
  </si>
  <si>
    <t>III. BEFEKTETETT PÉNZÜGYI ESZKÖZÖK</t>
  </si>
  <si>
    <t>5.</t>
  </si>
  <si>
    <t>IV. BEFEKTETETT ESZKÖZÖK ÉRTÉKHELYESBÍTÉSE</t>
  </si>
  <si>
    <t>6.</t>
  </si>
  <si>
    <t>7.</t>
  </si>
  <si>
    <t>I. KÉSZLETEK</t>
  </si>
  <si>
    <t>8.</t>
  </si>
  <si>
    <t>II. KÖVETELÉSEK</t>
  </si>
  <si>
    <t>9.</t>
  </si>
  <si>
    <t>III. ÉRTÉKPAPÍROK</t>
  </si>
  <si>
    <t>10.</t>
  </si>
  <si>
    <t>IV. PÉNZESZKÖZÖK</t>
  </si>
  <si>
    <t>11.</t>
  </si>
  <si>
    <t>C. Aktív időbeli elhatárolások</t>
  </si>
  <si>
    <t>12.</t>
  </si>
  <si>
    <t>13.</t>
  </si>
  <si>
    <t>14.</t>
  </si>
  <si>
    <t>I. INDULÓ TŐKE/JEGYZETT TŐKE</t>
  </si>
  <si>
    <t>15.</t>
  </si>
  <si>
    <t>II. TŐKEVÁLTOZÁS/EREDMÉNY</t>
  </si>
  <si>
    <t>16.</t>
  </si>
  <si>
    <t>III. LEKÖTÖTT TARTALÉK</t>
  </si>
  <si>
    <t>17.</t>
  </si>
  <si>
    <t>IV. ÉRTÉKELÉSI TARTALÉK</t>
  </si>
  <si>
    <t>18.</t>
  </si>
  <si>
    <t>V. TÁRGYÉVI EREDMÉNY ALAPTEVÉKENYSÉGBŐL</t>
  </si>
  <si>
    <t>19.</t>
  </si>
  <si>
    <t>VI. TÁRGYÉVI EREDMÉNY VÁLLALKOZÁSI TEVÉKENYSÉGBŐL</t>
  </si>
  <si>
    <t>20.</t>
  </si>
  <si>
    <t>E. Céltartalékok</t>
  </si>
  <si>
    <t>21.</t>
  </si>
  <si>
    <t>22.</t>
  </si>
  <si>
    <t>23.</t>
  </si>
  <si>
    <t>24.</t>
  </si>
  <si>
    <t>G.  Passzív időbeli elhatárolások</t>
  </si>
  <si>
    <t>25.</t>
  </si>
  <si>
    <t>Az egyéb szervezet vezetője
(képviselője)</t>
  </si>
  <si>
    <r>
      <t xml:space="preserve">A. Befektetett eszközök </t>
    </r>
    <r>
      <rPr>
        <sz val="10"/>
        <rFont val="Arial"/>
        <family val="2"/>
        <charset val="238"/>
      </rPr>
      <t>(2-5. sorok)</t>
    </r>
  </si>
  <si>
    <r>
      <t xml:space="preserve">Forgóeszközök </t>
    </r>
    <r>
      <rPr>
        <sz val="10"/>
        <rFont val="Arial"/>
        <family val="2"/>
        <charset val="238"/>
      </rPr>
      <t>(7-10. sorok)</t>
    </r>
  </si>
  <si>
    <r>
      <t xml:space="preserve">ESZKÖZÖK (AKTÍVÁK) ÖSSZESEN </t>
    </r>
    <r>
      <rPr>
        <sz val="10"/>
        <rFont val="Arial"/>
        <family val="2"/>
        <charset val="238"/>
      </rPr>
      <t>(1.+6.+11. sor)</t>
    </r>
  </si>
  <si>
    <r>
      <t>D. Saját tőke</t>
    </r>
    <r>
      <rPr>
        <sz val="10"/>
        <rFont val="Arial"/>
        <family val="2"/>
        <charset val="238"/>
      </rPr>
      <t xml:space="preserve"> (14.-19. sorok)</t>
    </r>
  </si>
  <si>
    <r>
      <t xml:space="preserve">F. Kötelezettségek </t>
    </r>
    <r>
      <rPr>
        <sz val="10"/>
        <rFont val="Arial"/>
        <family val="2"/>
        <charset val="238"/>
      </rPr>
      <t>(22.-23. sorok)</t>
    </r>
  </si>
  <si>
    <r>
      <t xml:space="preserve">FORRÁSOK (PASSZÍVÁK) ÖSSZESEN
</t>
    </r>
    <r>
      <rPr>
        <sz val="10"/>
        <rFont val="Arial"/>
        <family val="2"/>
        <charset val="238"/>
      </rPr>
      <t>(13.+ 20.+21.+24. sor)</t>
    </r>
  </si>
  <si>
    <t>26.</t>
  </si>
  <si>
    <t>27.</t>
  </si>
  <si>
    <t>28.</t>
  </si>
  <si>
    <t>Adószám:                                               18218446-1-17</t>
  </si>
  <si>
    <t>Az egyéb szervezet megnevezése:      Csodavár Egyesület</t>
  </si>
  <si>
    <t>Az egyéb szervezet címe:                   7130 Tolna Garay utca 13.</t>
  </si>
  <si>
    <t>I. HÁTRASOROLT KÖTELEZETTSÉGEK</t>
  </si>
  <si>
    <t>II. HOSSZÚ LEJÁRATÚ KÖTELEZETTSÉGEK</t>
  </si>
  <si>
    <t>III. RÖVID LEJÁRATÚ KÖTELEZETTSÉGEK</t>
  </si>
  <si>
    <t>Az egyéb szervezet címe:                     7130 Tolna Garay utca 13.</t>
  </si>
  <si>
    <t>módosításai</t>
  </si>
  <si>
    <t>e Ft</t>
  </si>
  <si>
    <t>A Összes közhasznú tevékenység bevétele</t>
  </si>
  <si>
    <t>1. Közhasznú célú működésre kapott támogatás</t>
  </si>
  <si>
    <t xml:space="preserve">   a) alapítótól</t>
  </si>
  <si>
    <t xml:space="preserve">   b) központi költségvetésből</t>
  </si>
  <si>
    <t xml:space="preserve">   c) helyi önkormányzattól</t>
  </si>
  <si>
    <t xml:space="preserve">   d) egyéb</t>
  </si>
  <si>
    <t>2.Pályázati úton nyert támogatás</t>
  </si>
  <si>
    <t>3. Közhasznú tevékenységből származó bevétel</t>
  </si>
  <si>
    <t>4. Tagdíjból származó bevétel</t>
  </si>
  <si>
    <t>5. Egyéb bevétel</t>
  </si>
  <si>
    <t>B Vállakozási tevékenység bevétele</t>
  </si>
  <si>
    <t>C Összes bevétel (A+B)</t>
  </si>
  <si>
    <t>D Közhasznú tevékenység ráfordításai</t>
  </si>
  <si>
    <t xml:space="preserve">  Anyagjellegű ráfordítások</t>
  </si>
  <si>
    <t xml:space="preserve">  Személyi jellegű ráfordítások</t>
  </si>
  <si>
    <t xml:space="preserve">  Értékcsökkenés</t>
  </si>
  <si>
    <r>
      <t xml:space="preserve">  </t>
    </r>
    <r>
      <rPr>
        <sz val="10"/>
        <rFont val="Arial"/>
        <family val="2"/>
        <charset val="238"/>
      </rPr>
      <t>Egyéb ráfordítás</t>
    </r>
  </si>
  <si>
    <t xml:space="preserve">  Pénzügyi műveletek ráfordításai</t>
  </si>
  <si>
    <t xml:space="preserve">  Rendkívüli ráfordítás</t>
  </si>
  <si>
    <t>29.</t>
  </si>
  <si>
    <t>30.</t>
  </si>
  <si>
    <t>31.</t>
  </si>
  <si>
    <t>E Vállalkozási tevékenység ráfordításai</t>
  </si>
  <si>
    <t>F Összes ráfordítás (D+E)</t>
  </si>
  <si>
    <t>G Adózás előtti eredmény: (</t>
  </si>
  <si>
    <t>Adófizetési kötelezettség</t>
  </si>
  <si>
    <t>I Tárgyévi vállalkozási eredmény (G-H)</t>
  </si>
  <si>
    <t>J Tárgyévi közhasznú eredmény (A-D)</t>
  </si>
  <si>
    <t>Tájékoztató adatok</t>
  </si>
  <si>
    <t>A Személyi jellegű ráfordítások</t>
  </si>
  <si>
    <t xml:space="preserve">   1. Bérköltség:</t>
  </si>
  <si>
    <t xml:space="preserve">       ebből:- megbízási díjak</t>
  </si>
  <si>
    <t xml:space="preserve">                - tiszteletdíjak</t>
  </si>
  <si>
    <t xml:space="preserve">   2. Személyi jellegű egyéb kifizetések</t>
  </si>
  <si>
    <t xml:space="preserve">   3. Bérjárulékok</t>
  </si>
  <si>
    <t>B Szervezet által nyújtott támogatások</t>
  </si>
  <si>
    <t xml:space="preserve">KETTŐS KÖNYVVITELT VEZETŐ EGYÉB SZERVEZETEK EGYSZERŰSÍTETT
ÉVES BESZÁMOLÓJÁNAK MÉRLEGE 2015. ÉV </t>
  </si>
  <si>
    <t>Keltezés:  Tolna, 2016. május 23.</t>
  </si>
  <si>
    <t xml:space="preserve">KETTŐS KÖNYVVITELT VEZETŐ EGYÉB SZERVEZETEK EGYSZERŰSÍTETT ÉVES BESZÁMOLÓJÁNAK EREDMÉNYKIMUTATÁSA 2015. ÉV </t>
  </si>
  <si>
    <t>Tolna, 2016. május 23.</t>
  </si>
  <si>
    <t>Keltezés:   Tolna, 2016. május 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</si>
</sst>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i/>
      <sz val="10"/>
      <name val="Arial"/>
      <family val="2"/>
      <charset val="238"/>
    </font>
    <font>
      <u/>
      <sz val="10"/>
      <name val="Arial"/>
      <family val="2"/>
      <charset val="238"/>
    </font>
    <font>
      <b/>
      <sz val="9"/>
      <name val="Arial"/>
      <family val="2"/>
      <charset val="238"/>
    </font>
    <font>
      <sz val="8"/>
      <name val="Arial"/>
      <charset val="23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49" fontId="0" fillId="0" borderId="0" xfId="0" applyNumberFormat="1" applyAlignment="1"/>
    <xf numFmtId="3" fontId="0" fillId="0" borderId="0" xfId="0" applyNumberFormat="1" applyAlignment="1">
      <alignment horizontal="right"/>
    </xf>
    <xf numFmtId="49" fontId="0" fillId="0" borderId="0" xfId="0" applyNumberFormat="1"/>
    <xf numFmtId="49" fontId="2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3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8" xfId="0" applyFont="1" applyBorder="1"/>
    <xf numFmtId="3" fontId="2" fillId="0" borderId="9" xfId="0" applyNumberFormat="1" applyFont="1" applyBorder="1"/>
    <xf numFmtId="3" fontId="2" fillId="0" borderId="8" xfId="0" applyNumberFormat="1" applyFont="1" applyBorder="1"/>
    <xf numFmtId="3" fontId="0" fillId="0" borderId="0" xfId="0" applyNumberFormat="1"/>
    <xf numFmtId="0" fontId="0" fillId="0" borderId="10" xfId="0" applyBorder="1" applyAlignment="1">
      <alignment horizontal="center"/>
    </xf>
    <xf numFmtId="0" fontId="0" fillId="0" borderId="11" xfId="0" applyBorder="1"/>
    <xf numFmtId="3" fontId="0" fillId="0" borderId="12" xfId="0" applyNumberFormat="1" applyBorder="1"/>
    <xf numFmtId="3" fontId="0" fillId="0" borderId="11" xfId="0" applyNumberFormat="1" applyBorder="1"/>
    <xf numFmtId="0" fontId="2" fillId="0" borderId="11" xfId="0" applyFont="1" applyBorder="1"/>
    <xf numFmtId="3" fontId="2" fillId="0" borderId="12" xfId="0" applyNumberFormat="1" applyFont="1" applyBorder="1"/>
    <xf numFmtId="3" fontId="2" fillId="0" borderId="11" xfId="0" applyNumberFormat="1" applyFont="1" applyBorder="1"/>
    <xf numFmtId="0" fontId="2" fillId="0" borderId="11" xfId="0" applyFont="1" applyBorder="1" applyAlignment="1">
      <alignment wrapText="1"/>
    </xf>
    <xf numFmtId="3" fontId="4" fillId="0" borderId="12" xfId="0" applyNumberFormat="1" applyFont="1" applyFill="1" applyBorder="1"/>
    <xf numFmtId="3" fontId="4" fillId="0" borderId="11" xfId="0" applyNumberFormat="1" applyFont="1" applyBorder="1"/>
    <xf numFmtId="3" fontId="2" fillId="0" borderId="12" xfId="0" applyNumberFormat="1" applyFont="1" applyFill="1" applyBorder="1"/>
    <xf numFmtId="0" fontId="3" fillId="0" borderId="11" xfId="0" applyFont="1" applyBorder="1"/>
    <xf numFmtId="0" fontId="0" fillId="0" borderId="13" xfId="0" applyBorder="1" applyAlignment="1">
      <alignment horizontal="center"/>
    </xf>
    <xf numFmtId="0" fontId="2" fillId="0" borderId="14" xfId="0" applyFont="1" applyBorder="1" applyAlignment="1">
      <alignment wrapText="1"/>
    </xf>
    <xf numFmtId="3" fontId="4" fillId="0" borderId="15" xfId="0" applyNumberFormat="1" applyFont="1" applyFill="1" applyBorder="1"/>
    <xf numFmtId="3" fontId="4" fillId="0" borderId="14" xfId="0" applyNumberFormat="1" applyFont="1" applyBorder="1"/>
    <xf numFmtId="49" fontId="0" fillId="0" borderId="0" xfId="0" applyNumberFormat="1" applyAlignment="1">
      <alignment horizontal="left"/>
    </xf>
    <xf numFmtId="3" fontId="2" fillId="0" borderId="0" xfId="0" applyNumberFormat="1" applyFont="1"/>
    <xf numFmtId="49" fontId="6" fillId="0" borderId="0" xfId="0" applyNumberFormat="1" applyFont="1" applyAlignment="1">
      <alignment horizontal="center" vertical="center" wrapText="1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vertical="center"/>
    </xf>
    <xf numFmtId="0" fontId="0" fillId="0" borderId="18" xfId="0" applyBorder="1" applyAlignment="1">
      <alignment horizontal="center"/>
    </xf>
    <xf numFmtId="3" fontId="3" fillId="0" borderId="19" xfId="0" applyNumberFormat="1" applyFont="1" applyBorder="1"/>
    <xf numFmtId="3" fontId="0" fillId="0" borderId="20" xfId="0" applyNumberFormat="1" applyBorder="1"/>
    <xf numFmtId="3" fontId="3" fillId="0" borderId="0" xfId="0" applyNumberFormat="1" applyFont="1" applyBorder="1"/>
    <xf numFmtId="0" fontId="0" fillId="0" borderId="11" xfId="0" applyBorder="1" applyAlignment="1">
      <alignment horizontal="center"/>
    </xf>
    <xf numFmtId="0" fontId="0" fillId="0" borderId="21" xfId="0" applyBorder="1"/>
    <xf numFmtId="3" fontId="0" fillId="0" borderId="22" xfId="0" applyNumberFormat="1" applyBorder="1"/>
    <xf numFmtId="3" fontId="3" fillId="0" borderId="22" xfId="0" applyNumberFormat="1" applyFont="1" applyBorder="1"/>
    <xf numFmtId="49" fontId="0" fillId="0" borderId="21" xfId="0" applyNumberFormat="1" applyBorder="1"/>
    <xf numFmtId="49" fontId="2" fillId="0" borderId="23" xfId="0" applyNumberFormat="1" applyFont="1" applyBorder="1"/>
    <xf numFmtId="3" fontId="2" fillId="0" borderId="16" xfId="0" applyNumberFormat="1" applyFont="1" applyBorder="1"/>
    <xf numFmtId="3" fontId="2" fillId="0" borderId="0" xfId="0" applyNumberFormat="1" applyFont="1" applyBorder="1"/>
    <xf numFmtId="3" fontId="0" fillId="0" borderId="0" xfId="0" applyNumberFormat="1" applyBorder="1"/>
    <xf numFmtId="3" fontId="0" fillId="0" borderId="22" xfId="0" applyNumberFormat="1" applyFill="1" applyBorder="1"/>
    <xf numFmtId="3" fontId="2" fillId="0" borderId="22" xfId="0" applyNumberFormat="1" applyFont="1" applyBorder="1"/>
    <xf numFmtId="3" fontId="2" fillId="0" borderId="22" xfId="0" applyNumberFormat="1" applyFont="1" applyFill="1" applyBorder="1"/>
    <xf numFmtId="3" fontId="5" fillId="0" borderId="0" xfId="0" applyNumberFormat="1" applyFont="1" applyBorder="1" applyAlignment="1">
      <alignment horizontal="center"/>
    </xf>
    <xf numFmtId="3" fontId="0" fillId="0" borderId="0" xfId="0" applyNumberFormat="1" applyAlignment="1">
      <alignment horizontal="left"/>
    </xf>
    <xf numFmtId="3" fontId="1" fillId="0" borderId="0" xfId="0" applyNumberFormat="1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19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49" fontId="0" fillId="0" borderId="25" xfId="0" applyNumberFormat="1" applyBorder="1"/>
    <xf numFmtId="49" fontId="2" fillId="0" borderId="0" xfId="0" applyNumberFormat="1" applyFont="1" applyAlignment="1"/>
    <xf numFmtId="49" fontId="2" fillId="0" borderId="0" xfId="0" applyNumberFormat="1" applyFont="1"/>
    <xf numFmtId="3" fontId="3" fillId="0" borderId="16" xfId="0" applyNumberFormat="1" applyFont="1" applyBorder="1"/>
    <xf numFmtId="0" fontId="2" fillId="0" borderId="26" xfId="0" applyFont="1" applyBorder="1"/>
    <xf numFmtId="0" fontId="2" fillId="0" borderId="21" xfId="0" applyFont="1" applyBorder="1"/>
    <xf numFmtId="49" fontId="2" fillId="0" borderId="21" xfId="0" applyNumberFormat="1" applyFont="1" applyBorder="1"/>
    <xf numFmtId="3" fontId="0" fillId="0" borderId="27" xfId="0" applyNumberFormat="1" applyBorder="1"/>
    <xf numFmtId="0" fontId="0" fillId="0" borderId="18" xfId="0" applyBorder="1"/>
    <xf numFmtId="49" fontId="2" fillId="0" borderId="25" xfId="0" applyNumberFormat="1" applyFont="1" applyBorder="1"/>
    <xf numFmtId="0" fontId="2" fillId="0" borderId="0" xfId="0" applyFont="1" applyAlignment="1"/>
    <xf numFmtId="49" fontId="0" fillId="0" borderId="0" xfId="0" applyNumberFormat="1" applyAlignment="1">
      <alignment horizontal="left"/>
    </xf>
    <xf numFmtId="49" fontId="2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/>
    </xf>
    <xf numFmtId="49" fontId="0" fillId="0" borderId="0" xfId="0" applyNumberFormat="1" applyAlignment="1">
      <alignment horizontal="left"/>
    </xf>
    <xf numFmtId="3" fontId="5" fillId="0" borderId="26" xfId="0" applyNumberFormat="1" applyFont="1" applyBorder="1" applyAlignment="1">
      <alignment horizontal="center"/>
    </xf>
    <xf numFmtId="3" fontId="1" fillId="0" borderId="28" xfId="0" applyNumberFormat="1" applyFont="1" applyBorder="1" applyAlignment="1">
      <alignment horizontal="center" vertical="top" wrapText="1"/>
    </xf>
    <xf numFmtId="49" fontId="6" fillId="0" borderId="0" xfId="0" applyNumberFormat="1" applyFont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opLeftCell="A10" zoomScaleNormal="100" workbookViewId="0">
      <selection activeCell="E24" sqref="E24"/>
    </sheetView>
  </sheetViews>
  <sheetFormatPr defaultRowHeight="12.75" x14ac:dyDescent="0.2"/>
  <cols>
    <col min="1" max="1" width="7.28515625" style="6" customWidth="1"/>
    <col min="2" max="2" width="58.28515625" bestFit="1" customWidth="1"/>
    <col min="4" max="4" width="17.28515625" customWidth="1"/>
    <col min="5" max="5" width="16.42578125" customWidth="1"/>
    <col min="6" max="6" width="10.140625" style="3" bestFit="1" customWidth="1"/>
    <col min="7" max="7" width="11.140625" bestFit="1" customWidth="1"/>
    <col min="8" max="8" width="10" bestFit="1" customWidth="1"/>
    <col min="9" max="9" width="11.7109375" bestFit="1" customWidth="1"/>
  </cols>
  <sheetData>
    <row r="1" spans="1:8" x14ac:dyDescent="0.2">
      <c r="A1" s="71" t="s">
        <v>63</v>
      </c>
      <c r="B1" s="71"/>
      <c r="C1" s="80"/>
      <c r="D1" s="80"/>
      <c r="E1" s="80"/>
      <c r="F1" s="66"/>
      <c r="G1" s="66"/>
    </row>
    <row r="2" spans="1:8" x14ac:dyDescent="0.2">
      <c r="A2" s="71"/>
      <c r="B2" s="72"/>
      <c r="C2" s="1"/>
      <c r="D2" s="1"/>
      <c r="E2" s="1"/>
    </row>
    <row r="3" spans="1:8" x14ac:dyDescent="0.2">
      <c r="A3" s="71" t="s">
        <v>64</v>
      </c>
      <c r="B3" s="71"/>
      <c r="C3" s="1"/>
      <c r="D3" s="1"/>
      <c r="E3" s="1"/>
    </row>
    <row r="4" spans="1:8" x14ac:dyDescent="0.2">
      <c r="A4" s="71"/>
      <c r="B4" s="72"/>
      <c r="C4" s="1"/>
      <c r="D4" s="1"/>
      <c r="E4" s="1"/>
    </row>
    <row r="5" spans="1:8" x14ac:dyDescent="0.2">
      <c r="A5" s="71" t="s">
        <v>65</v>
      </c>
      <c r="B5" s="72"/>
      <c r="C5" s="1"/>
      <c r="D5" s="1"/>
      <c r="E5" s="1"/>
    </row>
    <row r="6" spans="1:8" x14ac:dyDescent="0.2">
      <c r="A6" s="2"/>
      <c r="B6" s="4"/>
    </row>
    <row r="7" spans="1:8" x14ac:dyDescent="0.2">
      <c r="A7" s="82" t="s">
        <v>108</v>
      </c>
      <c r="B7" s="83"/>
      <c r="C7" s="83"/>
      <c r="D7" s="83"/>
      <c r="E7" s="83"/>
    </row>
    <row r="8" spans="1:8" x14ac:dyDescent="0.2">
      <c r="A8" s="83"/>
      <c r="B8" s="83"/>
      <c r="C8" s="83"/>
      <c r="D8" s="83"/>
      <c r="E8" s="83"/>
    </row>
    <row r="10" spans="1:8" ht="13.5" thickBot="1" x14ac:dyDescent="0.25">
      <c r="E10" t="s">
        <v>3</v>
      </c>
    </row>
    <row r="11" spans="1:8" s="11" customFormat="1" ht="25.5" x14ac:dyDescent="0.2">
      <c r="A11" s="7" t="s">
        <v>4</v>
      </c>
      <c r="B11" s="8" t="s">
        <v>5</v>
      </c>
      <c r="C11" s="8" t="s">
        <v>6</v>
      </c>
      <c r="D11" s="8" t="s">
        <v>7</v>
      </c>
      <c r="E11" s="9" t="s">
        <v>8</v>
      </c>
      <c r="F11" s="10"/>
    </row>
    <row r="12" spans="1:8" s="6" customFormat="1" ht="13.5" thickBot="1" x14ac:dyDescent="0.25">
      <c r="A12" s="12" t="s">
        <v>9</v>
      </c>
      <c r="B12" s="13" t="s">
        <v>10</v>
      </c>
      <c r="C12" s="13" t="s">
        <v>11</v>
      </c>
      <c r="D12" s="13" t="s">
        <v>12</v>
      </c>
      <c r="E12" s="14" t="s">
        <v>13</v>
      </c>
      <c r="F12" s="3"/>
    </row>
    <row r="13" spans="1:8" ht="20.100000000000001" customHeight="1" x14ac:dyDescent="0.2">
      <c r="A13" s="15" t="s">
        <v>0</v>
      </c>
      <c r="B13" s="16" t="s">
        <v>54</v>
      </c>
      <c r="C13" s="17">
        <f>SUM(C14:C17)</f>
        <v>12996</v>
      </c>
      <c r="D13" s="18"/>
      <c r="E13" s="17">
        <f>SUM(E14:E17)</f>
        <v>17514</v>
      </c>
      <c r="G13" s="19"/>
      <c r="H13" s="19"/>
    </row>
    <row r="14" spans="1:8" ht="20.100000000000001" customHeight="1" x14ac:dyDescent="0.2">
      <c r="A14" s="20" t="s">
        <v>1</v>
      </c>
      <c r="B14" s="21" t="s">
        <v>14</v>
      </c>
      <c r="C14" s="22">
        <v>0</v>
      </c>
      <c r="D14" s="23"/>
      <c r="E14" s="22">
        <v>0</v>
      </c>
      <c r="G14" s="19"/>
      <c r="H14" s="19"/>
    </row>
    <row r="15" spans="1:8" ht="20.100000000000001" customHeight="1" x14ac:dyDescent="0.2">
      <c r="A15" s="20" t="s">
        <v>2</v>
      </c>
      <c r="B15" s="21" t="s">
        <v>15</v>
      </c>
      <c r="C15" s="22">
        <v>12996</v>
      </c>
      <c r="D15" s="23"/>
      <c r="E15" s="22">
        <v>17514</v>
      </c>
      <c r="G15" s="19"/>
      <c r="H15" s="19"/>
    </row>
    <row r="16" spans="1:8" ht="20.100000000000001" customHeight="1" x14ac:dyDescent="0.2">
      <c r="A16" s="20" t="s">
        <v>16</v>
      </c>
      <c r="B16" s="21" t="s">
        <v>17</v>
      </c>
      <c r="C16" s="22"/>
      <c r="D16" s="23"/>
      <c r="E16" s="22"/>
      <c r="G16" s="19"/>
      <c r="H16" s="19"/>
    </row>
    <row r="17" spans="1:8" ht="20.100000000000001" customHeight="1" x14ac:dyDescent="0.2">
      <c r="A17" s="20" t="s">
        <v>18</v>
      </c>
      <c r="B17" s="21" t="s">
        <v>19</v>
      </c>
      <c r="C17" s="22"/>
      <c r="D17" s="23"/>
      <c r="E17" s="22"/>
      <c r="G17" s="19"/>
      <c r="H17" s="19"/>
    </row>
    <row r="18" spans="1:8" ht="20.100000000000001" customHeight="1" x14ac:dyDescent="0.2">
      <c r="A18" s="20" t="s">
        <v>20</v>
      </c>
      <c r="B18" s="24" t="s">
        <v>55</v>
      </c>
      <c r="C18" s="25">
        <f>SUM(C19:C22)</f>
        <v>1283</v>
      </c>
      <c r="D18" s="26"/>
      <c r="E18" s="25">
        <f>SUM(E19:E22)</f>
        <v>1032</v>
      </c>
      <c r="G18" s="19"/>
      <c r="H18" s="19"/>
    </row>
    <row r="19" spans="1:8" ht="20.100000000000001" customHeight="1" x14ac:dyDescent="0.2">
      <c r="A19" s="20" t="s">
        <v>21</v>
      </c>
      <c r="B19" s="21" t="s">
        <v>22</v>
      </c>
      <c r="C19" s="22">
        <v>0</v>
      </c>
      <c r="D19" s="23"/>
      <c r="E19" s="22">
        <v>0</v>
      </c>
      <c r="G19" s="19"/>
      <c r="H19" s="19"/>
    </row>
    <row r="20" spans="1:8" ht="20.100000000000001" customHeight="1" x14ac:dyDescent="0.2">
      <c r="A20" s="20" t="s">
        <v>23</v>
      </c>
      <c r="B20" s="21" t="s">
        <v>24</v>
      </c>
      <c r="C20" s="22">
        <v>72</v>
      </c>
      <c r="D20" s="23"/>
      <c r="E20" s="22">
        <v>1</v>
      </c>
      <c r="G20" s="19"/>
      <c r="H20" s="19"/>
    </row>
    <row r="21" spans="1:8" ht="20.100000000000001" customHeight="1" x14ac:dyDescent="0.2">
      <c r="A21" s="20" t="s">
        <v>25</v>
      </c>
      <c r="B21" s="21" t="s">
        <v>26</v>
      </c>
      <c r="C21" s="22"/>
      <c r="D21" s="23"/>
      <c r="E21" s="22"/>
      <c r="G21" s="19"/>
      <c r="H21" s="19"/>
    </row>
    <row r="22" spans="1:8" ht="20.100000000000001" customHeight="1" x14ac:dyDescent="0.2">
      <c r="A22" s="20" t="s">
        <v>27</v>
      </c>
      <c r="B22" s="21" t="s">
        <v>28</v>
      </c>
      <c r="C22" s="22">
        <v>1211</v>
      </c>
      <c r="D22" s="23"/>
      <c r="E22" s="22">
        <v>1031</v>
      </c>
      <c r="G22" s="19"/>
      <c r="H22" s="19"/>
    </row>
    <row r="23" spans="1:8" ht="20.100000000000001" customHeight="1" x14ac:dyDescent="0.2">
      <c r="A23" s="20" t="s">
        <v>29</v>
      </c>
      <c r="B23" s="24" t="s">
        <v>30</v>
      </c>
      <c r="C23" s="25">
        <v>14673</v>
      </c>
      <c r="D23" s="26"/>
      <c r="E23" s="25">
        <v>10</v>
      </c>
      <c r="G23" s="19"/>
      <c r="H23" s="19"/>
    </row>
    <row r="24" spans="1:8" ht="33" customHeight="1" x14ac:dyDescent="0.2">
      <c r="A24" s="20" t="s">
        <v>31</v>
      </c>
      <c r="B24" s="27" t="s">
        <v>56</v>
      </c>
      <c r="C24" s="28">
        <f>C13+C18+C23</f>
        <v>28952</v>
      </c>
      <c r="D24" s="29"/>
      <c r="E24" s="28">
        <f>E13+E18+E23</f>
        <v>18556</v>
      </c>
      <c r="G24" s="19"/>
      <c r="H24" s="19"/>
    </row>
    <row r="25" spans="1:8" ht="20.100000000000001" customHeight="1" x14ac:dyDescent="0.2">
      <c r="A25" s="20" t="s">
        <v>32</v>
      </c>
      <c r="B25" s="24" t="s">
        <v>57</v>
      </c>
      <c r="C25" s="30">
        <f>SUM(C26:C31)</f>
        <v>-4568</v>
      </c>
      <c r="D25" s="26"/>
      <c r="E25" s="30">
        <f>SUM(E26:E31)</f>
        <v>-11672</v>
      </c>
      <c r="G25" s="19"/>
      <c r="H25" s="19"/>
    </row>
    <row r="26" spans="1:8" ht="20.100000000000001" customHeight="1" x14ac:dyDescent="0.2">
      <c r="A26" s="20" t="s">
        <v>33</v>
      </c>
      <c r="B26" s="31" t="s">
        <v>34</v>
      </c>
      <c r="C26" s="22"/>
      <c r="D26" s="23"/>
      <c r="E26" s="22"/>
      <c r="G26" s="19"/>
      <c r="H26" s="19"/>
    </row>
    <row r="27" spans="1:8" ht="20.100000000000001" customHeight="1" x14ac:dyDescent="0.2">
      <c r="A27" s="20" t="s">
        <v>35</v>
      </c>
      <c r="B27" s="31" t="s">
        <v>36</v>
      </c>
      <c r="C27" s="22">
        <v>81</v>
      </c>
      <c r="D27" s="23"/>
      <c r="E27" s="22">
        <v>-4568</v>
      </c>
      <c r="G27" s="19"/>
      <c r="H27" s="19"/>
    </row>
    <row r="28" spans="1:8" ht="20.100000000000001" customHeight="1" x14ac:dyDescent="0.2">
      <c r="A28" s="20" t="s">
        <v>37</v>
      </c>
      <c r="B28" s="31" t="s">
        <v>38</v>
      </c>
      <c r="C28" s="22"/>
      <c r="D28" s="23"/>
      <c r="E28" s="22"/>
      <c r="G28" s="19"/>
      <c r="H28" s="19"/>
    </row>
    <row r="29" spans="1:8" ht="20.100000000000001" customHeight="1" x14ac:dyDescent="0.2">
      <c r="A29" s="20" t="s">
        <v>39</v>
      </c>
      <c r="B29" s="31" t="s">
        <v>40</v>
      </c>
      <c r="C29" s="22"/>
      <c r="D29" s="23"/>
      <c r="E29" s="22"/>
      <c r="G29" s="19"/>
      <c r="H29" s="19"/>
    </row>
    <row r="30" spans="1:8" ht="20.100000000000001" customHeight="1" x14ac:dyDescent="0.2">
      <c r="A30" s="20" t="s">
        <v>41</v>
      </c>
      <c r="B30" s="31" t="s">
        <v>42</v>
      </c>
      <c r="C30" s="30">
        <v>-4649</v>
      </c>
      <c r="D30" s="23"/>
      <c r="E30" s="30">
        <v>-7104</v>
      </c>
      <c r="G30" s="19"/>
      <c r="H30" s="19"/>
    </row>
    <row r="31" spans="1:8" ht="20.100000000000001" customHeight="1" x14ac:dyDescent="0.2">
      <c r="A31" s="20" t="s">
        <v>43</v>
      </c>
      <c r="B31" s="31" t="s">
        <v>44</v>
      </c>
      <c r="C31" s="30">
        <v>0</v>
      </c>
      <c r="D31" s="23"/>
      <c r="E31" s="30">
        <v>0</v>
      </c>
      <c r="G31" s="19"/>
      <c r="H31" s="19"/>
    </row>
    <row r="32" spans="1:8" ht="20.100000000000001" customHeight="1" x14ac:dyDescent="0.2">
      <c r="A32" s="20" t="s">
        <v>45</v>
      </c>
      <c r="B32" s="24" t="s">
        <v>46</v>
      </c>
      <c r="C32" s="30">
        <v>0</v>
      </c>
      <c r="D32" s="26"/>
      <c r="E32" s="30">
        <v>0</v>
      </c>
      <c r="G32" s="19"/>
      <c r="H32" s="19"/>
    </row>
    <row r="33" spans="1:8" ht="20.100000000000001" customHeight="1" x14ac:dyDescent="0.2">
      <c r="A33" s="20" t="s">
        <v>47</v>
      </c>
      <c r="B33" s="24" t="s">
        <v>58</v>
      </c>
      <c r="C33" s="25">
        <f>SUM(C35:C36)</f>
        <v>20693</v>
      </c>
      <c r="D33" s="26"/>
      <c r="E33" s="25">
        <f>SUM(E35:E36)</f>
        <v>12776</v>
      </c>
      <c r="G33" s="19"/>
      <c r="H33" s="19"/>
    </row>
    <row r="34" spans="1:8" ht="20.100000000000001" customHeight="1" x14ac:dyDescent="0.2">
      <c r="A34" s="20" t="s">
        <v>48</v>
      </c>
      <c r="B34" s="31" t="s">
        <v>66</v>
      </c>
      <c r="C34" s="25"/>
      <c r="D34" s="26"/>
      <c r="E34" s="25">
        <v>0</v>
      </c>
      <c r="G34" s="19"/>
      <c r="H34" s="19"/>
    </row>
    <row r="35" spans="1:8" ht="20.100000000000001" customHeight="1" x14ac:dyDescent="0.2">
      <c r="A35" s="20" t="s">
        <v>49</v>
      </c>
      <c r="B35" s="31" t="s">
        <v>67</v>
      </c>
      <c r="C35" s="22"/>
      <c r="D35" s="23"/>
      <c r="E35" s="22">
        <v>0</v>
      </c>
      <c r="G35" s="19"/>
      <c r="H35" s="19"/>
    </row>
    <row r="36" spans="1:8" ht="20.100000000000001" customHeight="1" x14ac:dyDescent="0.2">
      <c r="A36" s="20" t="s">
        <v>50</v>
      </c>
      <c r="B36" s="31" t="s">
        <v>68</v>
      </c>
      <c r="C36" s="22">
        <v>20693</v>
      </c>
      <c r="D36" s="23"/>
      <c r="E36" s="22">
        <v>12776</v>
      </c>
      <c r="G36" s="19"/>
      <c r="H36" s="19"/>
    </row>
    <row r="37" spans="1:8" ht="20.100000000000001" customHeight="1" x14ac:dyDescent="0.2">
      <c r="A37" s="20" t="s">
        <v>52</v>
      </c>
      <c r="B37" s="24" t="s">
        <v>51</v>
      </c>
      <c r="C37" s="25">
        <v>12827</v>
      </c>
      <c r="D37" s="26"/>
      <c r="E37" s="25">
        <v>17452</v>
      </c>
      <c r="G37" s="19"/>
      <c r="H37" s="19"/>
    </row>
    <row r="38" spans="1:8" ht="33" customHeight="1" thickBot="1" x14ac:dyDescent="0.25">
      <c r="A38" s="32" t="s">
        <v>60</v>
      </c>
      <c r="B38" s="33" t="s">
        <v>59</v>
      </c>
      <c r="C38" s="34">
        <f>C25+C32+C33+C37</f>
        <v>28952</v>
      </c>
      <c r="D38" s="35"/>
      <c r="E38" s="34">
        <f>E25+E32+E33+E37</f>
        <v>18556</v>
      </c>
      <c r="G38" s="19"/>
      <c r="H38" s="19"/>
    </row>
    <row r="39" spans="1:8" ht="39.75" customHeight="1" x14ac:dyDescent="0.2">
      <c r="C39" s="19"/>
      <c r="D39" s="19"/>
      <c r="E39" s="19"/>
      <c r="G39" s="19"/>
      <c r="H39" s="19"/>
    </row>
    <row r="40" spans="1:8" x14ac:dyDescent="0.2">
      <c r="A40" s="84" t="s">
        <v>109</v>
      </c>
      <c r="B40" s="84"/>
      <c r="C40" s="19"/>
      <c r="D40" s="85"/>
      <c r="E40" s="85"/>
      <c r="G40" s="19"/>
      <c r="H40" s="19"/>
    </row>
    <row r="41" spans="1:8" ht="33" customHeight="1" x14ac:dyDescent="0.2">
      <c r="B41" s="65"/>
      <c r="C41" s="19"/>
      <c r="D41" s="86" t="s">
        <v>53</v>
      </c>
      <c r="E41" s="86"/>
      <c r="G41" s="19"/>
      <c r="H41" s="19"/>
    </row>
    <row r="42" spans="1:8" x14ac:dyDescent="0.2">
      <c r="C42" s="19"/>
      <c r="D42" s="19"/>
      <c r="E42" s="19"/>
      <c r="G42" s="19"/>
      <c r="H42" s="19"/>
    </row>
    <row r="43" spans="1:8" x14ac:dyDescent="0.2">
      <c r="C43" s="19"/>
      <c r="D43" s="19"/>
      <c r="E43" s="19"/>
      <c r="G43" s="19"/>
      <c r="H43" s="19"/>
    </row>
    <row r="44" spans="1:8" x14ac:dyDescent="0.2">
      <c r="C44" s="19"/>
      <c r="D44" s="19"/>
      <c r="E44" s="19"/>
      <c r="G44" s="19"/>
      <c r="H44" s="19"/>
    </row>
    <row r="45" spans="1:8" x14ac:dyDescent="0.2">
      <c r="C45" s="19"/>
      <c r="D45" s="19"/>
      <c r="E45" s="19"/>
      <c r="G45" s="19"/>
      <c r="H45" s="19"/>
    </row>
    <row r="46" spans="1:8" x14ac:dyDescent="0.2">
      <c r="E46" s="19"/>
    </row>
    <row r="47" spans="1:8" x14ac:dyDescent="0.2">
      <c r="E47" s="19"/>
    </row>
    <row r="48" spans="1:8" x14ac:dyDescent="0.2">
      <c r="E48" s="19"/>
    </row>
    <row r="49" spans="5:5" x14ac:dyDescent="0.2">
      <c r="E49" s="19"/>
    </row>
    <row r="50" spans="5:5" x14ac:dyDescent="0.2">
      <c r="E50" s="19"/>
    </row>
    <row r="51" spans="5:5" x14ac:dyDescent="0.2">
      <c r="E51" s="19"/>
    </row>
    <row r="52" spans="5:5" x14ac:dyDescent="0.2">
      <c r="E52" s="19"/>
    </row>
    <row r="53" spans="5:5" x14ac:dyDescent="0.2">
      <c r="E53" s="19"/>
    </row>
    <row r="54" spans="5:5" x14ac:dyDescent="0.2">
      <c r="E54" s="19"/>
    </row>
    <row r="55" spans="5:5" x14ac:dyDescent="0.2">
      <c r="E55" s="19"/>
    </row>
    <row r="56" spans="5:5" x14ac:dyDescent="0.2">
      <c r="E56" s="19"/>
    </row>
    <row r="57" spans="5:5" x14ac:dyDescent="0.2">
      <c r="E57" s="19"/>
    </row>
    <row r="58" spans="5:5" x14ac:dyDescent="0.2">
      <c r="E58" s="19"/>
    </row>
    <row r="59" spans="5:5" x14ac:dyDescent="0.2">
      <c r="E59" s="19"/>
    </row>
    <row r="60" spans="5:5" x14ac:dyDescent="0.2">
      <c r="E60" s="19"/>
    </row>
    <row r="61" spans="5:5" x14ac:dyDescent="0.2">
      <c r="E61" s="19"/>
    </row>
    <row r="62" spans="5:5" x14ac:dyDescent="0.2">
      <c r="E62" s="19"/>
    </row>
    <row r="63" spans="5:5" x14ac:dyDescent="0.2">
      <c r="E63" s="19"/>
    </row>
    <row r="64" spans="5:5" x14ac:dyDescent="0.2">
      <c r="E64" s="19"/>
    </row>
    <row r="65" spans="5:5" x14ac:dyDescent="0.2">
      <c r="E65" s="19"/>
    </row>
    <row r="66" spans="5:5" x14ac:dyDescent="0.2">
      <c r="E66" s="19"/>
    </row>
    <row r="67" spans="5:5" x14ac:dyDescent="0.2">
      <c r="E67" s="19"/>
    </row>
    <row r="68" spans="5:5" x14ac:dyDescent="0.2">
      <c r="E68" s="19"/>
    </row>
    <row r="69" spans="5:5" x14ac:dyDescent="0.2">
      <c r="E69" s="19"/>
    </row>
    <row r="70" spans="5:5" x14ac:dyDescent="0.2">
      <c r="E70" s="19"/>
    </row>
    <row r="71" spans="5:5" x14ac:dyDescent="0.2">
      <c r="E71" s="19"/>
    </row>
    <row r="72" spans="5:5" x14ac:dyDescent="0.2">
      <c r="E72" s="19"/>
    </row>
    <row r="73" spans="5:5" x14ac:dyDescent="0.2">
      <c r="E73" s="19"/>
    </row>
    <row r="74" spans="5:5" x14ac:dyDescent="0.2">
      <c r="E74" s="19"/>
    </row>
    <row r="75" spans="5:5" x14ac:dyDescent="0.2">
      <c r="E75" s="19"/>
    </row>
    <row r="76" spans="5:5" x14ac:dyDescent="0.2">
      <c r="E76" s="19"/>
    </row>
    <row r="77" spans="5:5" x14ac:dyDescent="0.2">
      <c r="E77" s="19"/>
    </row>
    <row r="78" spans="5:5" x14ac:dyDescent="0.2">
      <c r="E78" s="19"/>
    </row>
    <row r="79" spans="5:5" x14ac:dyDescent="0.2">
      <c r="E79" s="19"/>
    </row>
    <row r="80" spans="5:5" x14ac:dyDescent="0.2">
      <c r="E80" s="19"/>
    </row>
    <row r="81" spans="5:5" x14ac:dyDescent="0.2">
      <c r="E81" s="19"/>
    </row>
    <row r="82" spans="5:5" x14ac:dyDescent="0.2">
      <c r="E82" s="19"/>
    </row>
    <row r="83" spans="5:5" x14ac:dyDescent="0.2">
      <c r="E83" s="19"/>
    </row>
    <row r="84" spans="5:5" x14ac:dyDescent="0.2">
      <c r="E84" s="19"/>
    </row>
    <row r="85" spans="5:5" x14ac:dyDescent="0.2">
      <c r="E85" s="19"/>
    </row>
    <row r="86" spans="5:5" x14ac:dyDescent="0.2">
      <c r="E86" s="19"/>
    </row>
    <row r="87" spans="5:5" x14ac:dyDescent="0.2">
      <c r="E87" s="19"/>
    </row>
    <row r="88" spans="5:5" x14ac:dyDescent="0.2">
      <c r="E88" s="19"/>
    </row>
    <row r="89" spans="5:5" x14ac:dyDescent="0.2">
      <c r="E89" s="19"/>
    </row>
    <row r="90" spans="5:5" x14ac:dyDescent="0.2">
      <c r="E90" s="19"/>
    </row>
    <row r="91" spans="5:5" x14ac:dyDescent="0.2">
      <c r="E91" s="19"/>
    </row>
    <row r="92" spans="5:5" x14ac:dyDescent="0.2">
      <c r="E92" s="19"/>
    </row>
    <row r="93" spans="5:5" x14ac:dyDescent="0.2">
      <c r="E93" s="19"/>
    </row>
    <row r="94" spans="5:5" x14ac:dyDescent="0.2">
      <c r="E94" s="19"/>
    </row>
    <row r="95" spans="5:5" x14ac:dyDescent="0.2">
      <c r="E95" s="19"/>
    </row>
    <row r="96" spans="5:5" x14ac:dyDescent="0.2">
      <c r="E96" s="19"/>
    </row>
    <row r="97" spans="5:5" x14ac:dyDescent="0.2">
      <c r="E97" s="19"/>
    </row>
    <row r="98" spans="5:5" x14ac:dyDescent="0.2">
      <c r="E98" s="19"/>
    </row>
    <row r="99" spans="5:5" x14ac:dyDescent="0.2">
      <c r="E99" s="19"/>
    </row>
    <row r="100" spans="5:5" x14ac:dyDescent="0.2">
      <c r="E100" s="19"/>
    </row>
    <row r="101" spans="5:5" x14ac:dyDescent="0.2">
      <c r="E101" s="19"/>
    </row>
    <row r="102" spans="5:5" x14ac:dyDescent="0.2">
      <c r="E102" s="19"/>
    </row>
    <row r="103" spans="5:5" x14ac:dyDescent="0.2">
      <c r="E103" s="19"/>
    </row>
    <row r="104" spans="5:5" x14ac:dyDescent="0.2">
      <c r="E104" s="19"/>
    </row>
    <row r="105" spans="5:5" x14ac:dyDescent="0.2">
      <c r="E105" s="19"/>
    </row>
    <row r="106" spans="5:5" x14ac:dyDescent="0.2">
      <c r="E106" s="19"/>
    </row>
    <row r="107" spans="5:5" x14ac:dyDescent="0.2">
      <c r="E107" s="19"/>
    </row>
    <row r="108" spans="5:5" x14ac:dyDescent="0.2">
      <c r="E108" s="19"/>
    </row>
    <row r="109" spans="5:5" x14ac:dyDescent="0.2">
      <c r="E109" s="19"/>
    </row>
    <row r="110" spans="5:5" x14ac:dyDescent="0.2">
      <c r="E110" s="19"/>
    </row>
    <row r="111" spans="5:5" x14ac:dyDescent="0.2">
      <c r="E111" s="19"/>
    </row>
    <row r="112" spans="5:5" x14ac:dyDescent="0.2">
      <c r="E112" s="19"/>
    </row>
    <row r="113" spans="5:9" x14ac:dyDescent="0.2">
      <c r="E113" s="19"/>
    </row>
    <row r="114" spans="5:9" x14ac:dyDescent="0.2">
      <c r="E114" s="19"/>
    </row>
    <row r="116" spans="5:9" x14ac:dyDescent="0.2">
      <c r="E116" s="19"/>
      <c r="I116" s="19">
        <f>SUM(D116+E116+G116)</f>
        <v>0</v>
      </c>
    </row>
  </sheetData>
  <mergeCells count="4">
    <mergeCell ref="A7:E8"/>
    <mergeCell ref="A40:B40"/>
    <mergeCell ref="D40:E40"/>
    <mergeCell ref="D41:E41"/>
  </mergeCells>
  <phoneticPr fontId="1" type="noConversion"/>
  <pageMargins left="0.39370078740157483" right="0.39370078740157483" top="0.98425196850393704" bottom="0.78740157480314965" header="0.51181102362204722" footer="0.51181102362204722"/>
  <pageSetup paperSize="9" scale="8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opLeftCell="A16" zoomScaleNormal="100" workbookViewId="0">
      <selection activeCell="E18" sqref="E18"/>
    </sheetView>
  </sheetViews>
  <sheetFormatPr defaultRowHeight="12.75" x14ac:dyDescent="0.2"/>
  <cols>
    <col min="1" max="1" width="6.5703125" style="6" customWidth="1"/>
    <col min="2" max="2" width="43" customWidth="1"/>
    <col min="3" max="3" width="10.7109375" customWidth="1"/>
    <col min="4" max="4" width="10.85546875" customWidth="1"/>
    <col min="5" max="5" width="12.140625" customWidth="1"/>
    <col min="6" max="6" width="11.140625" customWidth="1"/>
    <col min="7" max="7" width="13.140625" customWidth="1"/>
    <col min="8" max="8" width="11.140625" bestFit="1" customWidth="1"/>
    <col min="9" max="9" width="11.140625" style="19" bestFit="1" customWidth="1"/>
  </cols>
  <sheetData>
    <row r="1" spans="1:9" x14ac:dyDescent="0.2">
      <c r="A1" s="71" t="s">
        <v>63</v>
      </c>
      <c r="B1" s="71"/>
      <c r="C1" s="1"/>
      <c r="E1" s="67"/>
    </row>
    <row r="2" spans="1:9" x14ac:dyDescent="0.2">
      <c r="A2" s="71"/>
      <c r="B2" s="72"/>
      <c r="C2" s="1"/>
    </row>
    <row r="3" spans="1:9" x14ac:dyDescent="0.2">
      <c r="A3" s="71" t="s">
        <v>64</v>
      </c>
      <c r="B3" s="71"/>
      <c r="C3" s="1"/>
      <c r="G3" s="19"/>
    </row>
    <row r="4" spans="1:9" x14ac:dyDescent="0.2">
      <c r="A4" s="71"/>
      <c r="B4" s="72"/>
      <c r="C4" s="1"/>
      <c r="G4" s="19"/>
    </row>
    <row r="5" spans="1:9" x14ac:dyDescent="0.2">
      <c r="A5" s="71" t="s">
        <v>69</v>
      </c>
      <c r="B5" s="72"/>
      <c r="C5" s="1"/>
      <c r="G5" s="37"/>
    </row>
    <row r="6" spans="1:9" x14ac:dyDescent="0.2">
      <c r="A6" s="2"/>
      <c r="B6" s="4"/>
    </row>
    <row r="7" spans="1:9" ht="12.75" customHeight="1" x14ac:dyDescent="0.2">
      <c r="A7" s="82" t="s">
        <v>110</v>
      </c>
      <c r="B7" s="82"/>
      <c r="C7" s="82"/>
      <c r="D7" s="82"/>
      <c r="E7" s="82"/>
      <c r="F7" s="5"/>
    </row>
    <row r="8" spans="1:9" x14ac:dyDescent="0.2">
      <c r="A8" s="82"/>
      <c r="B8" s="82"/>
      <c r="C8" s="82"/>
      <c r="D8" s="82"/>
      <c r="E8" s="82"/>
      <c r="F8" s="5"/>
    </row>
    <row r="9" spans="1:9" ht="24" customHeight="1" x14ac:dyDescent="0.2">
      <c r="A9" s="87"/>
      <c r="B9" s="87"/>
      <c r="C9" s="87"/>
      <c r="D9" s="87"/>
      <c r="E9" s="87"/>
      <c r="F9" s="38"/>
    </row>
    <row r="10" spans="1:9" ht="13.5" customHeight="1" thickBot="1" x14ac:dyDescent="0.25">
      <c r="E10" t="s">
        <v>71</v>
      </c>
      <c r="F10" s="39"/>
    </row>
    <row r="11" spans="1:9" s="11" customFormat="1" ht="12.75" customHeight="1" x14ac:dyDescent="0.2">
      <c r="A11" s="88" t="s">
        <v>4</v>
      </c>
      <c r="B11" s="90" t="s">
        <v>5</v>
      </c>
      <c r="C11" s="68" t="s">
        <v>6</v>
      </c>
      <c r="D11" s="68" t="s">
        <v>7</v>
      </c>
      <c r="E11" s="69" t="s">
        <v>8</v>
      </c>
      <c r="F11" s="40"/>
      <c r="I11" s="19"/>
    </row>
    <row r="12" spans="1:9" s="44" customFormat="1" ht="13.5" thickBot="1" x14ac:dyDescent="0.25">
      <c r="A12" s="89"/>
      <c r="B12" s="91"/>
      <c r="C12" s="41"/>
      <c r="D12" s="41" t="s">
        <v>70</v>
      </c>
      <c r="E12" s="42"/>
      <c r="F12" s="43"/>
      <c r="I12" s="45"/>
    </row>
    <row r="13" spans="1:9" ht="20.100000000000001" customHeight="1" x14ac:dyDescent="0.2">
      <c r="A13" s="46" t="s">
        <v>0</v>
      </c>
      <c r="B13" s="74" t="s">
        <v>72</v>
      </c>
      <c r="C13" s="47">
        <f>C14+C19+C20+C21+C22</f>
        <v>9315</v>
      </c>
      <c r="D13" s="48"/>
      <c r="E13" s="47">
        <f>E14+E19+E20+E21+E22</f>
        <v>30302</v>
      </c>
      <c r="F13" s="49"/>
      <c r="G13" s="1"/>
    </row>
    <row r="14" spans="1:9" ht="20.100000000000001" customHeight="1" x14ac:dyDescent="0.2">
      <c r="A14" s="50" t="s">
        <v>1</v>
      </c>
      <c r="B14" s="51" t="s">
        <v>73</v>
      </c>
      <c r="C14" s="52">
        <f>C15+C16+C17+C18</f>
        <v>4715</v>
      </c>
      <c r="D14" s="52"/>
      <c r="E14" s="52">
        <f>E15+E16+E17+E18</f>
        <v>5925</v>
      </c>
      <c r="F14" s="49"/>
    </row>
    <row r="15" spans="1:9" ht="20.100000000000001" customHeight="1" x14ac:dyDescent="0.2">
      <c r="A15" s="50" t="s">
        <v>2</v>
      </c>
      <c r="B15" s="51" t="s">
        <v>74</v>
      </c>
      <c r="C15" s="53">
        <v>0</v>
      </c>
      <c r="D15" s="52"/>
      <c r="E15" s="53">
        <v>0</v>
      </c>
      <c r="F15" s="49"/>
      <c r="G15" s="1"/>
      <c r="H15" s="19"/>
    </row>
    <row r="16" spans="1:9" ht="20.100000000000001" customHeight="1" x14ac:dyDescent="0.2">
      <c r="A16" s="50" t="s">
        <v>16</v>
      </c>
      <c r="B16" s="51" t="s">
        <v>75</v>
      </c>
      <c r="C16" s="52">
        <v>3114</v>
      </c>
      <c r="D16" s="52"/>
      <c r="E16" s="52">
        <v>3199</v>
      </c>
      <c r="F16" s="49"/>
      <c r="G16" s="1"/>
    </row>
    <row r="17" spans="1:9" ht="20.100000000000001" customHeight="1" x14ac:dyDescent="0.2">
      <c r="A17" s="50" t="s">
        <v>18</v>
      </c>
      <c r="B17" s="54" t="s">
        <v>76</v>
      </c>
      <c r="C17" s="53">
        <v>1601</v>
      </c>
      <c r="D17" s="52"/>
      <c r="E17" s="53">
        <v>2726</v>
      </c>
      <c r="F17" s="49"/>
      <c r="G17" s="1"/>
    </row>
    <row r="18" spans="1:9" ht="20.100000000000001" customHeight="1" x14ac:dyDescent="0.2">
      <c r="A18" s="50" t="s">
        <v>20</v>
      </c>
      <c r="B18" s="54" t="s">
        <v>77</v>
      </c>
      <c r="C18" s="52">
        <v>0</v>
      </c>
      <c r="D18" s="52"/>
      <c r="E18" s="52">
        <v>0</v>
      </c>
      <c r="F18" s="49"/>
      <c r="G18" s="1"/>
      <c r="H18" s="19"/>
      <c r="I18" s="37"/>
    </row>
    <row r="19" spans="1:9" ht="20.100000000000001" customHeight="1" x14ac:dyDescent="0.2">
      <c r="A19" s="50" t="s">
        <v>21</v>
      </c>
      <c r="B19" s="54" t="s">
        <v>78</v>
      </c>
      <c r="C19" s="53">
        <v>1930</v>
      </c>
      <c r="D19" s="52"/>
      <c r="E19" s="53">
        <v>20115</v>
      </c>
      <c r="F19" s="49"/>
      <c r="G19" s="1"/>
      <c r="H19" s="19"/>
    </row>
    <row r="20" spans="1:9" ht="20.100000000000001" customHeight="1" x14ac:dyDescent="0.2">
      <c r="A20" s="50" t="s">
        <v>23</v>
      </c>
      <c r="B20" s="54" t="s">
        <v>79</v>
      </c>
      <c r="C20" s="53">
        <v>2649</v>
      </c>
      <c r="D20" s="52"/>
      <c r="E20" s="53">
        <v>4106</v>
      </c>
      <c r="F20" s="49"/>
    </row>
    <row r="21" spans="1:9" ht="20.100000000000001" customHeight="1" x14ac:dyDescent="0.2">
      <c r="A21" s="50" t="s">
        <v>25</v>
      </c>
      <c r="B21" s="54" t="s">
        <v>80</v>
      </c>
      <c r="C21" s="52">
        <v>0</v>
      </c>
      <c r="D21" s="52"/>
      <c r="E21" s="52">
        <v>0</v>
      </c>
      <c r="F21" s="49"/>
      <c r="G21" s="1"/>
    </row>
    <row r="22" spans="1:9" ht="20.100000000000001" customHeight="1" x14ac:dyDescent="0.2">
      <c r="A22" s="50" t="s">
        <v>27</v>
      </c>
      <c r="B22" s="54" t="s">
        <v>81</v>
      </c>
      <c r="C22" s="53">
        <v>21</v>
      </c>
      <c r="D22" s="52"/>
      <c r="E22" s="53">
        <v>156</v>
      </c>
      <c r="F22" s="49"/>
      <c r="G22" s="1"/>
    </row>
    <row r="23" spans="1:9" ht="20.100000000000001" customHeight="1" x14ac:dyDescent="0.2">
      <c r="A23" s="50" t="s">
        <v>29</v>
      </c>
      <c r="B23" s="75" t="s">
        <v>82</v>
      </c>
      <c r="C23" s="52">
        <v>0</v>
      </c>
      <c r="D23" s="52"/>
      <c r="E23" s="52">
        <v>0</v>
      </c>
      <c r="F23" s="49"/>
    </row>
    <row r="24" spans="1:9" ht="20.100000000000001" customHeight="1" x14ac:dyDescent="0.2">
      <c r="A24" s="50" t="s">
        <v>31</v>
      </c>
      <c r="B24" s="76" t="s">
        <v>83</v>
      </c>
      <c r="C24" s="53">
        <f>C13+C23</f>
        <v>9315</v>
      </c>
      <c r="D24" s="52"/>
      <c r="E24" s="53">
        <f>E13+E23</f>
        <v>30302</v>
      </c>
      <c r="F24" s="49"/>
      <c r="G24" s="1"/>
    </row>
    <row r="25" spans="1:9" ht="20.100000000000001" customHeight="1" x14ac:dyDescent="0.2">
      <c r="A25" s="50" t="s">
        <v>32</v>
      </c>
      <c r="B25" s="76" t="s">
        <v>84</v>
      </c>
      <c r="C25" s="52">
        <f>C26+C27+C28+C29+C30+C31</f>
        <v>13964</v>
      </c>
      <c r="D25" s="52"/>
      <c r="E25" s="52">
        <f>E26+E27+E28+E29+E30+E31</f>
        <v>37406</v>
      </c>
      <c r="F25" s="49"/>
    </row>
    <row r="26" spans="1:9" ht="20.100000000000001" customHeight="1" x14ac:dyDescent="0.2">
      <c r="A26" s="50" t="s">
        <v>33</v>
      </c>
      <c r="B26" s="54" t="s">
        <v>85</v>
      </c>
      <c r="C26" s="53">
        <v>8100</v>
      </c>
      <c r="D26" s="52"/>
      <c r="E26" s="53">
        <v>22814</v>
      </c>
      <c r="F26" s="49"/>
      <c r="I26" s="37"/>
    </row>
    <row r="27" spans="1:9" ht="20.100000000000001" customHeight="1" x14ac:dyDescent="0.2">
      <c r="A27" s="50" t="s">
        <v>35</v>
      </c>
      <c r="B27" s="54" t="s">
        <v>86</v>
      </c>
      <c r="C27" s="53">
        <v>4218</v>
      </c>
      <c r="D27" s="52"/>
      <c r="E27" s="53">
        <v>12905</v>
      </c>
      <c r="F27" s="49"/>
      <c r="G27" s="1"/>
    </row>
    <row r="28" spans="1:9" ht="20.100000000000001" customHeight="1" x14ac:dyDescent="0.2">
      <c r="A28" s="50" t="s">
        <v>37</v>
      </c>
      <c r="B28" s="54" t="s">
        <v>87</v>
      </c>
      <c r="C28" s="52">
        <v>1646</v>
      </c>
      <c r="D28" s="52"/>
      <c r="E28" s="52">
        <v>1606</v>
      </c>
      <c r="F28" s="49"/>
    </row>
    <row r="29" spans="1:9" ht="20.100000000000001" customHeight="1" thickBot="1" x14ac:dyDescent="0.25">
      <c r="A29" s="13" t="s">
        <v>39</v>
      </c>
      <c r="B29" s="55" t="s">
        <v>88</v>
      </c>
      <c r="C29" s="73">
        <v>0</v>
      </c>
      <c r="D29" s="56"/>
      <c r="E29" s="73">
        <v>81</v>
      </c>
      <c r="F29" s="57"/>
    </row>
    <row r="30" spans="1:9" ht="20.100000000000001" customHeight="1" x14ac:dyDescent="0.2">
      <c r="A30" s="20" t="s">
        <v>41</v>
      </c>
      <c r="B30" s="21" t="s">
        <v>89</v>
      </c>
      <c r="C30" s="59">
        <v>0</v>
      </c>
      <c r="D30" s="52"/>
      <c r="E30" s="59">
        <v>0</v>
      </c>
      <c r="F30" s="58"/>
    </row>
    <row r="31" spans="1:9" ht="20.100000000000001" customHeight="1" x14ac:dyDescent="0.2">
      <c r="A31" s="20" t="s">
        <v>43</v>
      </c>
      <c r="B31" s="21" t="s">
        <v>90</v>
      </c>
      <c r="C31" s="52">
        <v>0</v>
      </c>
      <c r="D31" s="52"/>
      <c r="E31" s="52">
        <v>0</v>
      </c>
      <c r="F31" s="58"/>
    </row>
    <row r="32" spans="1:9" ht="20.100000000000001" customHeight="1" x14ac:dyDescent="0.2">
      <c r="A32" s="20" t="s">
        <v>45</v>
      </c>
      <c r="B32" s="79" t="s">
        <v>94</v>
      </c>
      <c r="C32" s="77">
        <f>C33+C34+C35+C36+C37+C38</f>
        <v>0</v>
      </c>
      <c r="D32" s="52"/>
      <c r="E32" s="77">
        <f>E33+E34+E35+E36+E37+E38</f>
        <v>0</v>
      </c>
      <c r="F32" s="58"/>
    </row>
    <row r="33" spans="1:6" ht="20.100000000000001" customHeight="1" x14ac:dyDescent="0.2">
      <c r="A33" s="20" t="s">
        <v>47</v>
      </c>
      <c r="B33" s="70" t="s">
        <v>85</v>
      </c>
      <c r="C33" s="77"/>
      <c r="D33" s="52"/>
      <c r="E33" s="77">
        <v>0</v>
      </c>
      <c r="F33" s="58"/>
    </row>
    <row r="34" spans="1:6" ht="20.100000000000001" customHeight="1" x14ac:dyDescent="0.2">
      <c r="A34" s="20" t="s">
        <v>48</v>
      </c>
      <c r="B34" s="70" t="s">
        <v>86</v>
      </c>
      <c r="C34" s="77"/>
      <c r="D34" s="52"/>
      <c r="E34" s="77">
        <v>0</v>
      </c>
      <c r="F34" s="58"/>
    </row>
    <row r="35" spans="1:6" ht="20.100000000000001" customHeight="1" x14ac:dyDescent="0.2">
      <c r="A35" s="20" t="s">
        <v>49</v>
      </c>
      <c r="B35" s="70" t="s">
        <v>87</v>
      </c>
      <c r="C35" s="77"/>
      <c r="D35" s="52"/>
      <c r="E35" s="77">
        <v>0</v>
      </c>
      <c r="F35" s="58"/>
    </row>
    <row r="36" spans="1:6" ht="20.100000000000001" customHeight="1" x14ac:dyDescent="0.2">
      <c r="A36" s="20" t="s">
        <v>50</v>
      </c>
      <c r="B36" s="79" t="s">
        <v>88</v>
      </c>
      <c r="C36" s="77"/>
      <c r="D36" s="52"/>
      <c r="E36" s="77">
        <v>0</v>
      </c>
      <c r="F36" s="58"/>
    </row>
    <row r="37" spans="1:6" ht="20.100000000000001" customHeight="1" thickBot="1" x14ac:dyDescent="0.25">
      <c r="A37" s="12" t="s">
        <v>52</v>
      </c>
      <c r="B37" s="78" t="s">
        <v>89</v>
      </c>
      <c r="C37" s="52"/>
      <c r="D37" s="52"/>
      <c r="E37" s="52">
        <v>0</v>
      </c>
      <c r="F37" s="58"/>
    </row>
    <row r="38" spans="1:6" ht="20.100000000000001" customHeight="1" x14ac:dyDescent="0.2">
      <c r="A38" s="20" t="s">
        <v>60</v>
      </c>
      <c r="B38" s="21" t="s">
        <v>90</v>
      </c>
      <c r="C38" s="52"/>
      <c r="D38" s="52"/>
      <c r="E38" s="52">
        <v>0</v>
      </c>
      <c r="F38" s="58"/>
    </row>
    <row r="39" spans="1:6" ht="20.100000000000001" customHeight="1" x14ac:dyDescent="0.2">
      <c r="A39" s="20" t="s">
        <v>61</v>
      </c>
      <c r="B39" s="24" t="s">
        <v>95</v>
      </c>
      <c r="C39" s="52">
        <f>C25+C32</f>
        <v>13964</v>
      </c>
      <c r="D39" s="52"/>
      <c r="E39" s="52">
        <f>E25+E32</f>
        <v>37406</v>
      </c>
      <c r="F39" s="58"/>
    </row>
    <row r="40" spans="1:6" ht="20.100000000000001" customHeight="1" x14ac:dyDescent="0.2">
      <c r="A40" s="20" t="s">
        <v>62</v>
      </c>
      <c r="B40" s="24" t="s">
        <v>96</v>
      </c>
      <c r="C40" s="60">
        <f>C23-C32</f>
        <v>0</v>
      </c>
      <c r="D40" s="60"/>
      <c r="E40" s="60">
        <f>E23-E32</f>
        <v>0</v>
      </c>
      <c r="F40" s="57"/>
    </row>
    <row r="41" spans="1:6" ht="20.100000000000001" customHeight="1" x14ac:dyDescent="0.2">
      <c r="A41" s="20" t="s">
        <v>91</v>
      </c>
      <c r="B41" s="24" t="s">
        <v>97</v>
      </c>
      <c r="C41" s="61"/>
      <c r="D41" s="60"/>
      <c r="E41" s="61">
        <v>0</v>
      </c>
      <c r="F41" s="57"/>
    </row>
    <row r="42" spans="1:6" ht="20.100000000000001" customHeight="1" x14ac:dyDescent="0.2">
      <c r="A42" s="20" t="s">
        <v>92</v>
      </c>
      <c r="B42" s="24" t="s">
        <v>98</v>
      </c>
      <c r="C42" s="60">
        <f>C40-C41</f>
        <v>0</v>
      </c>
      <c r="D42" s="60"/>
      <c r="E42" s="60">
        <f>E40-E41</f>
        <v>0</v>
      </c>
      <c r="F42" s="57"/>
    </row>
    <row r="43" spans="1:6" ht="20.100000000000001" customHeight="1" x14ac:dyDescent="0.2">
      <c r="A43" s="20" t="s">
        <v>93</v>
      </c>
      <c r="B43" s="24" t="s">
        <v>99</v>
      </c>
      <c r="C43" s="60">
        <f>C13-C25</f>
        <v>-4649</v>
      </c>
      <c r="D43" s="60"/>
      <c r="E43" s="60">
        <f>E13-E25</f>
        <v>-7104</v>
      </c>
      <c r="F43" s="57"/>
    </row>
    <row r="45" spans="1:6" x14ac:dyDescent="0.2">
      <c r="C45" s="19"/>
      <c r="F45" s="62"/>
    </row>
    <row r="46" spans="1:6" ht="31.5" customHeight="1" x14ac:dyDescent="0.2">
      <c r="A46" s="81" t="s">
        <v>112</v>
      </c>
      <c r="B46" s="36"/>
      <c r="C46" s="63"/>
      <c r="D46" s="86" t="s">
        <v>53</v>
      </c>
      <c r="E46" s="86"/>
      <c r="F46" s="64"/>
    </row>
    <row r="47" spans="1:6" ht="12.75" customHeight="1" x14ac:dyDescent="0.2">
      <c r="C47" s="19"/>
      <c r="D47" s="86"/>
      <c r="E47" s="86"/>
    </row>
    <row r="48" spans="1:6" x14ac:dyDescent="0.2">
      <c r="C48" s="19"/>
    </row>
    <row r="49" spans="3:3" x14ac:dyDescent="0.2">
      <c r="C49" s="19"/>
    </row>
    <row r="50" spans="3:3" x14ac:dyDescent="0.2">
      <c r="C50" s="19"/>
    </row>
    <row r="51" spans="3:3" x14ac:dyDescent="0.2">
      <c r="C51" s="19"/>
    </row>
  </sheetData>
  <mergeCells count="6">
    <mergeCell ref="D47:E47"/>
    <mergeCell ref="D46:E46"/>
    <mergeCell ref="A7:E8"/>
    <mergeCell ref="A9:E9"/>
    <mergeCell ref="A11:A12"/>
    <mergeCell ref="B11:B12"/>
  </mergeCells>
  <phoneticPr fontId="1" type="noConversion"/>
  <printOptions horizontalCentered="1" verticalCentered="1"/>
  <pageMargins left="0" right="0" top="0.39370078740157483" bottom="0.19685039370078741" header="0.51181102362204722" footer="0.51181102362204722"/>
  <pageSetup paperSize="9" scale="94" fitToHeight="2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E17" sqref="E17"/>
    </sheetView>
  </sheetViews>
  <sheetFormatPr defaultRowHeight="12.75" x14ac:dyDescent="0.2"/>
  <cols>
    <col min="5" max="5" width="15.85546875" customWidth="1"/>
  </cols>
  <sheetData>
    <row r="1" spans="1:5" x14ac:dyDescent="0.2">
      <c r="A1" s="71" t="s">
        <v>63</v>
      </c>
      <c r="B1" s="71"/>
      <c r="C1" s="1"/>
    </row>
    <row r="2" spans="1:5" x14ac:dyDescent="0.2">
      <c r="A2" s="71"/>
      <c r="B2" s="72"/>
      <c r="C2" s="1"/>
    </row>
    <row r="3" spans="1:5" x14ac:dyDescent="0.2">
      <c r="A3" s="71" t="s">
        <v>64</v>
      </c>
      <c r="B3" s="71"/>
      <c r="C3" s="1"/>
    </row>
    <row r="4" spans="1:5" x14ac:dyDescent="0.2">
      <c r="A4" s="71"/>
      <c r="B4" s="72"/>
      <c r="C4" s="1"/>
    </row>
    <row r="5" spans="1:5" x14ac:dyDescent="0.2">
      <c r="A5" s="71" t="s">
        <v>69</v>
      </c>
      <c r="B5" s="72"/>
      <c r="C5" s="1"/>
    </row>
    <row r="9" spans="1:5" x14ac:dyDescent="0.2">
      <c r="A9" s="1" t="s">
        <v>100</v>
      </c>
      <c r="E9" t="s">
        <v>71</v>
      </c>
    </row>
    <row r="11" spans="1:5" x14ac:dyDescent="0.2">
      <c r="A11" t="s">
        <v>101</v>
      </c>
      <c r="E11">
        <f>E12+E15+E16</f>
        <v>12905</v>
      </c>
    </row>
    <row r="12" spans="1:5" x14ac:dyDescent="0.2">
      <c r="A12" t="s">
        <v>102</v>
      </c>
      <c r="E12">
        <v>11008</v>
      </c>
    </row>
    <row r="13" spans="1:5" x14ac:dyDescent="0.2">
      <c r="A13" t="s">
        <v>103</v>
      </c>
      <c r="E13">
        <v>0</v>
      </c>
    </row>
    <row r="14" spans="1:5" x14ac:dyDescent="0.2">
      <c r="A14" t="s">
        <v>104</v>
      </c>
      <c r="E14">
        <v>0</v>
      </c>
    </row>
    <row r="15" spans="1:5" x14ac:dyDescent="0.2">
      <c r="A15" t="s">
        <v>105</v>
      </c>
      <c r="E15">
        <v>119</v>
      </c>
    </row>
    <row r="16" spans="1:5" x14ac:dyDescent="0.2">
      <c r="A16" t="s">
        <v>106</v>
      </c>
      <c r="E16">
        <v>1778</v>
      </c>
    </row>
    <row r="18" spans="1:5" x14ac:dyDescent="0.2">
      <c r="A18" t="s">
        <v>107</v>
      </c>
      <c r="E18">
        <v>0</v>
      </c>
    </row>
    <row r="24" spans="1:5" x14ac:dyDescent="0.2">
      <c r="A24" t="s">
        <v>111</v>
      </c>
    </row>
    <row r="27" spans="1:5" x14ac:dyDescent="0.2">
      <c r="D27" s="86" t="s">
        <v>53</v>
      </c>
      <c r="E27" s="86"/>
    </row>
  </sheetData>
  <mergeCells count="1">
    <mergeCell ref="D27:E27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2</vt:i4>
      </vt:variant>
    </vt:vector>
  </HeadingPairs>
  <TitlesOfParts>
    <vt:vector size="5" baseType="lpstr">
      <vt:lpstr>MÉRLEG</vt:lpstr>
      <vt:lpstr>Eredménykimutatás</vt:lpstr>
      <vt:lpstr>tájékoztató adatok</vt:lpstr>
      <vt:lpstr>Eredménykimutatás!Nyomtatási_terület</vt:lpstr>
      <vt:lpstr>MÉRLEG!Nyomtatási_terület</vt:lpstr>
    </vt:vector>
  </TitlesOfParts>
  <Company>ESZI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</dc:creator>
  <cp:lastModifiedBy>Iris</cp:lastModifiedBy>
  <cp:lastPrinted>2017-01-12T11:48:59Z</cp:lastPrinted>
  <dcterms:created xsi:type="dcterms:W3CDTF">2009-04-16T05:52:16Z</dcterms:created>
  <dcterms:modified xsi:type="dcterms:W3CDTF">2017-01-12T11:50:20Z</dcterms:modified>
</cp:coreProperties>
</file>